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9200" windowHeight="6550" firstSheet="2" activeTab="2"/>
  </bookViews>
  <sheets>
    <sheet name="INTRO" sheetId="4" state="hidden" r:id="rId1"/>
    <sheet name="GUÍA" sheetId="5" state="hidden" r:id="rId2"/>
    <sheet name="PLANTILLA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3" l="1"/>
  <c r="P31" i="3" l="1"/>
  <c r="P32" i="3" s="1"/>
  <c r="P24" i="3"/>
  <c r="E26" i="3" l="1"/>
  <c r="E55" i="3" l="1"/>
  <c r="E48" i="3"/>
  <c r="E45" i="3"/>
  <c r="E30" i="3"/>
  <c r="E40" i="3"/>
  <c r="E35" i="3"/>
  <c r="E56" i="3" l="1"/>
  <c r="E60" i="3" s="1"/>
  <c r="Q43" i="3" s="1"/>
  <c r="E59" i="3" l="1"/>
  <c r="Q41" i="3" s="1"/>
</calcChain>
</file>

<file path=xl/sharedStrings.xml><?xml version="1.0" encoding="utf-8"?>
<sst xmlns="http://schemas.openxmlformats.org/spreadsheetml/2006/main" count="81" uniqueCount="76">
  <si>
    <t xml:space="preserve">Mantenimiento </t>
  </si>
  <si>
    <t xml:space="preserve">Medicamentos </t>
  </si>
  <si>
    <t xml:space="preserve">Impuesto de la vivienda </t>
  </si>
  <si>
    <t>Energía eléctrica</t>
  </si>
  <si>
    <t>Gas</t>
  </si>
  <si>
    <t>Agua</t>
  </si>
  <si>
    <t>Total vivienda</t>
  </si>
  <si>
    <t>Total salud</t>
  </si>
  <si>
    <t>Gasolina</t>
  </si>
  <si>
    <t>Seguro de vehículo</t>
  </si>
  <si>
    <t>Total transporte</t>
  </si>
  <si>
    <t>Dinero en efectivo</t>
  </si>
  <si>
    <t>Mascotas</t>
  </si>
  <si>
    <t>Total recreación</t>
  </si>
  <si>
    <t>Préstamo vehículo</t>
  </si>
  <si>
    <t>Préstamo personal</t>
  </si>
  <si>
    <t>Prestamista</t>
  </si>
  <si>
    <t>Tarjeta de crédito 1</t>
  </si>
  <si>
    <t>Tarjeta de crédito 2</t>
  </si>
  <si>
    <t>Tasa de interés</t>
  </si>
  <si>
    <t>Plazo (meses)</t>
  </si>
  <si>
    <t>Ahorro alcanzado</t>
  </si>
  <si>
    <t>¿Estoy comprando cosas innecesarias? ¿Ropa? ¿Joyas ? ¿Adornos del hogar?</t>
  </si>
  <si>
    <t>¿Realmente necesito todas las suscripciones en las que estoy inscrito? ¿Podría disminuir mis gatos en servicios de luz, teléfono, etc.?</t>
  </si>
  <si>
    <t>Gastos mensuales</t>
  </si>
  <si>
    <t>Vivienda</t>
  </si>
  <si>
    <t>Alimentación</t>
  </si>
  <si>
    <t>Total de alimentación</t>
  </si>
  <si>
    <t>Salud</t>
  </si>
  <si>
    <t>Transporte</t>
  </si>
  <si>
    <t>Recreación</t>
  </si>
  <si>
    <t>Total gastos mensuales</t>
  </si>
  <si>
    <t>Fondo de emergencias mínimo (3 meses)</t>
  </si>
  <si>
    <t>Ahorros para mi fondo de emergencias</t>
  </si>
  <si>
    <t>Responde las siguientes preguntas para identificar dónde puedes reducir o eliminar gastos</t>
  </si>
  <si>
    <t>¿Cómo están mis gastos de gasolina y mantenimiento de vehículo? ¿Es necesario que vaya al trabajo en vehículo? ¿Sería rentable ir en transporte público?</t>
  </si>
  <si>
    <t>¿Cuánto tienes actualmente?</t>
  </si>
  <si>
    <t>Total acumulado</t>
  </si>
  <si>
    <t>Colegio o universidades</t>
  </si>
  <si>
    <t>Evalúa los productos</t>
  </si>
  <si>
    <t xml:space="preserve">Servicio doméstico </t>
  </si>
  <si>
    <t>Internet</t>
  </si>
  <si>
    <t>Seguro de salud</t>
  </si>
  <si>
    <t>Consultas médicas</t>
  </si>
  <si>
    <t>Cuenta Planner Popular</t>
  </si>
  <si>
    <t>Cuenta Fondo de Emergencia Popular</t>
  </si>
  <si>
    <t>Depósitos a Plazo Fijo (certificado)</t>
  </si>
  <si>
    <t>Ahorro a alcanzar</t>
  </si>
  <si>
    <t>Ahorro mensual</t>
  </si>
  <si>
    <t>Plazo en meses para alcanzar tu meta</t>
  </si>
  <si>
    <t>Salidas de esparcimiento</t>
  </si>
  <si>
    <t xml:space="preserve">Ahorro mensual requerido para alcanzar el fondo </t>
  </si>
  <si>
    <t>Interés obtenido</t>
  </si>
  <si>
    <t>Monto a invertir</t>
  </si>
  <si>
    <t>Fondo de emergencias recomendado (6 meses)</t>
  </si>
  <si>
    <t>Monto de mi plan de emergencias</t>
  </si>
  <si>
    <t>Productos para construir mi fondo de emergencias</t>
  </si>
  <si>
    <t>¿En cuántos meses podrás tener tu fondo de emergencias mínimo?</t>
  </si>
  <si>
    <t>¿En cuántos meses podrás tener tu fondo de emergencias recomendado?</t>
  </si>
  <si>
    <t>Define tu ahorro mensual para crear el fondo de emergencias</t>
  </si>
  <si>
    <t>Alquiler / Préstamos hipotecarios</t>
  </si>
  <si>
    <t>Teléfono / Cable</t>
  </si>
  <si>
    <t>Supermercados</t>
  </si>
  <si>
    <t>Colmados</t>
  </si>
  <si>
    <t>Mantenimiento / Imprevistos</t>
  </si>
  <si>
    <t xml:space="preserve"> Personales y familiares</t>
  </si>
  <si>
    <t>Total personales y familiares</t>
  </si>
  <si>
    <t>Financieros / Deudas</t>
  </si>
  <si>
    <t>Total financieros / Deudas</t>
  </si>
  <si>
    <t>Depósitos a plazo fijo (Certificados)</t>
  </si>
  <si>
    <t>Resultados ahorro</t>
  </si>
  <si>
    <t>¿Estoy gastando mucho en comida? ¿Podría reducir los almuerzos o cenas en restaurantes comiendo en casa? ¿Existe un supermercado que posea más ofertas o mejores precios?</t>
  </si>
  <si>
    <t>¿Puedo reducir mis gastos de recreación? ¿Pasatiempos? ¿Cine? ¿Vacaciones?</t>
  </si>
  <si>
    <t>Paso 1</t>
  </si>
  <si>
    <t>Paso 2</t>
  </si>
  <si>
    <t>Paso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</si>
</sst>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01216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E8E6DF"/>
        <bgColor indexed="64"/>
      </patternFill>
    </fill>
    <fill>
      <patternFill patternType="solid">
        <fgColor rgb="FFDE902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ont="1"/>
    <xf numFmtId="0" fontId="5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ont="1" applyProtection="1">
      <protection locked="0"/>
    </xf>
    <xf numFmtId="0" fontId="3" fillId="0" borderId="0" xfId="0" applyFont="1" applyFill="1" applyBorder="1" applyAlignment="1"/>
    <xf numFmtId="44" fontId="5" fillId="0" borderId="0" xfId="1" applyFont="1" applyFill="1" applyBorder="1"/>
    <xf numFmtId="44" fontId="3" fillId="0" borderId="0" xfId="1" applyFont="1" applyFill="1" applyBorder="1"/>
    <xf numFmtId="0" fontId="8" fillId="0" borderId="0" xfId="0" applyFont="1" applyAlignment="1">
      <alignment horizontal="center"/>
    </xf>
    <xf numFmtId="0" fontId="0" fillId="0" borderId="0" xfId="0" applyFont="1" applyFill="1" applyBorder="1"/>
    <xf numFmtId="8" fontId="0" fillId="0" borderId="0" xfId="0" applyNumberFormat="1" applyFont="1" applyFill="1" applyBorder="1"/>
    <xf numFmtId="44" fontId="6" fillId="0" borderId="0" xfId="1" applyFont="1" applyFill="1" applyBorder="1" applyAlignment="1"/>
    <xf numFmtId="0" fontId="3" fillId="0" borderId="0" xfId="0" applyFont="1" applyAlignment="1">
      <alignment horizontal="center"/>
    </xf>
    <xf numFmtId="10" fontId="6" fillId="0" borderId="0" xfId="2" applyNumberFormat="1" applyFont="1" applyFill="1" applyBorder="1" applyAlignment="1"/>
    <xf numFmtId="1" fontId="6" fillId="0" borderId="0" xfId="1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8" fontId="7" fillId="0" borderId="0" xfId="1" applyNumberFormat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8" fontId="9" fillId="0" borderId="0" xfId="1" applyNumberFormat="1" applyFont="1" applyFill="1" applyBorder="1" applyAlignment="1">
      <alignment vertical="center"/>
    </xf>
    <xf numFmtId="44" fontId="9" fillId="0" borderId="0" xfId="1" applyFont="1" applyFill="1" applyBorder="1" applyAlignment="1">
      <alignment vertical="center"/>
    </xf>
    <xf numFmtId="44" fontId="6" fillId="0" borderId="7" xfId="1" applyFont="1" applyBorder="1" applyAlignment="1" applyProtection="1">
      <protection locked="0"/>
    </xf>
    <xf numFmtId="8" fontId="0" fillId="0" borderId="0" xfId="0" applyNumberFormat="1" applyFont="1"/>
    <xf numFmtId="0" fontId="0" fillId="0" borderId="0" xfId="0" applyFont="1" applyFill="1" applyBorder="1" applyAlignment="1"/>
    <xf numFmtId="9" fontId="6" fillId="0" borderId="0" xfId="2" applyFont="1" applyFill="1" applyBorder="1" applyAlignment="1"/>
    <xf numFmtId="44" fontId="6" fillId="0" borderId="0" xfId="1" applyFont="1" applyBorder="1" applyAlignment="1"/>
    <xf numFmtId="0" fontId="0" fillId="0" borderId="0" xfId="0" applyFont="1" applyBorder="1"/>
    <xf numFmtId="8" fontId="0" fillId="0" borderId="0" xfId="0" applyNumberFormat="1" applyFont="1" applyBorder="1"/>
    <xf numFmtId="44" fontId="7" fillId="2" borderId="7" xfId="1" applyFont="1" applyFill="1" applyBorder="1" applyAlignment="1"/>
    <xf numFmtId="44" fontId="7" fillId="2" borderId="5" xfId="1" applyFont="1" applyFill="1" applyBorder="1" applyAlignment="1"/>
    <xf numFmtId="0" fontId="10" fillId="0" borderId="1" xfId="0" applyFont="1" applyBorder="1"/>
    <xf numFmtId="44" fontId="11" fillId="0" borderId="1" xfId="1" applyFont="1" applyFill="1" applyBorder="1" applyAlignment="1"/>
    <xf numFmtId="44" fontId="6" fillId="0" borderId="1" xfId="1" applyFont="1" applyBorder="1" applyAlignment="1" applyProtection="1">
      <protection locked="0"/>
    </xf>
    <xf numFmtId="0" fontId="4" fillId="0" borderId="0" xfId="0" applyFont="1" applyBorder="1"/>
    <xf numFmtId="0" fontId="0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center"/>
    </xf>
    <xf numFmtId="44" fontId="7" fillId="2" borderId="7" xfId="0" applyNumberFormat="1" applyFont="1" applyFill="1" applyBorder="1" applyAlignment="1"/>
    <xf numFmtId="0" fontId="0" fillId="0" borderId="0" xfId="0" applyFont="1" applyFill="1"/>
    <xf numFmtId="44" fontId="7" fillId="3" borderId="7" xfId="0" applyNumberFormat="1" applyFont="1" applyFill="1" applyBorder="1" applyAlignment="1"/>
    <xf numFmtId="44" fontId="3" fillId="6" borderId="16" xfId="0" applyNumberFormat="1" applyFont="1" applyFill="1" applyBorder="1" applyAlignment="1"/>
    <xf numFmtId="44" fontId="7" fillId="3" borderId="3" xfId="0" applyNumberFormat="1" applyFont="1" applyFill="1" applyBorder="1" applyAlignment="1"/>
    <xf numFmtId="44" fontId="7" fillId="3" borderId="14" xfId="0" applyNumberFormat="1" applyFont="1" applyFill="1" applyBorder="1" applyAlignment="1"/>
    <xf numFmtId="0" fontId="6" fillId="0" borderId="0" xfId="0" applyFont="1" applyAlignment="1">
      <alignment horizontal="left" indent="1"/>
    </xf>
    <xf numFmtId="0" fontId="13" fillId="5" borderId="4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left" inden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10" borderId="0" xfId="0" applyFont="1" applyFill="1" applyBorder="1" applyAlignment="1">
      <alignment horizontal="left" vertical="center" wrapText="1" indent="1"/>
    </xf>
    <xf numFmtId="0" fontId="7" fillId="10" borderId="1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11" borderId="6" xfId="0" applyFont="1" applyFill="1" applyBorder="1" applyAlignment="1">
      <alignment horizontal="left" vertical="center" indent="1"/>
    </xf>
    <xf numFmtId="0" fontId="3" fillId="6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0" fillId="0" borderId="17" xfId="0" applyFont="1" applyBorder="1" applyAlignment="1">
      <alignment horizontal="left" wrapText="1" indent="1"/>
    </xf>
    <xf numFmtId="0" fontId="10" fillId="0" borderId="18" xfId="0" applyFont="1" applyBorder="1" applyAlignment="1">
      <alignment horizontal="left" wrapText="1" indent="1"/>
    </xf>
    <xf numFmtId="0" fontId="10" fillId="0" borderId="19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1"/>
    </xf>
    <xf numFmtId="0" fontId="10" fillId="0" borderId="22" xfId="0" applyFont="1" applyBorder="1" applyAlignment="1">
      <alignment horizontal="left" wrapText="1" indent="1"/>
    </xf>
    <xf numFmtId="0" fontId="10" fillId="0" borderId="23" xfId="0" applyFont="1" applyBorder="1" applyAlignment="1">
      <alignment horizontal="left" wrapText="1" indent="1"/>
    </xf>
    <xf numFmtId="44" fontId="6" fillId="0" borderId="6" xfId="1" applyFont="1" applyBorder="1" applyAlignment="1" applyProtection="1">
      <alignment horizontal="right"/>
      <protection locked="0"/>
    </xf>
    <xf numFmtId="1" fontId="6" fillId="4" borderId="6" xfId="1" applyNumberFormat="1" applyFont="1" applyFill="1" applyBorder="1" applyAlignment="1" applyProtection="1">
      <alignment horizontal="right" vertical="center"/>
      <protection locked="0"/>
    </xf>
    <xf numFmtId="10" fontId="6" fillId="0" borderId="6" xfId="2" applyNumberFormat="1" applyFont="1" applyBorder="1" applyAlignment="1" applyProtection="1">
      <alignment horizontal="right"/>
      <protection locked="0"/>
    </xf>
    <xf numFmtId="44" fontId="7" fillId="11" borderId="6" xfId="1" applyNumberFormat="1" applyFont="1" applyFill="1" applyBorder="1" applyAlignment="1">
      <alignment horizontal="right" vertical="center"/>
    </xf>
    <xf numFmtId="44" fontId="7" fillId="11" borderId="6" xfId="1" applyFont="1" applyFill="1" applyBorder="1" applyAlignment="1">
      <alignment horizontal="right" vertical="center"/>
    </xf>
    <xf numFmtId="1" fontId="12" fillId="11" borderId="20" xfId="1" applyNumberFormat="1" applyFont="1" applyFill="1" applyBorder="1" applyAlignment="1">
      <alignment horizontal="center" vertical="center"/>
    </xf>
    <xf numFmtId="1" fontId="12" fillId="11" borderId="24" xfId="1" applyNumberFormat="1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center"/>
    </xf>
    <xf numFmtId="1" fontId="12" fillId="11" borderId="25" xfId="1" applyNumberFormat="1" applyFont="1" applyFill="1" applyBorder="1" applyAlignment="1">
      <alignment horizontal="center" vertical="center"/>
    </xf>
    <xf numFmtId="1" fontId="12" fillId="11" borderId="21" xfId="1" applyNumberFormat="1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7" fillId="11" borderId="9" xfId="0" applyFont="1" applyFill="1" applyBorder="1" applyAlignment="1">
      <alignment horizontal="left" indent="1"/>
    </xf>
    <xf numFmtId="0" fontId="7" fillId="11" borderId="8" xfId="0" applyFont="1" applyFill="1" applyBorder="1" applyAlignment="1">
      <alignment horizontal="left" indent="1"/>
    </xf>
    <xf numFmtId="0" fontId="3" fillId="6" borderId="11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3" fillId="6" borderId="13" xfId="0" applyFont="1" applyFill="1" applyBorder="1" applyAlignment="1">
      <alignment horizontal="left"/>
    </xf>
    <xf numFmtId="0" fontId="14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44" fontId="6" fillId="0" borderId="6" xfId="1" applyFont="1" applyBorder="1" applyAlignment="1" applyProtection="1">
      <alignment horizontal="right" vertical="center"/>
      <protection locked="0"/>
    </xf>
    <xf numFmtId="9" fontId="6" fillId="0" borderId="6" xfId="2" applyFont="1" applyBorder="1" applyAlignment="1" applyProtection="1">
      <alignment horizontal="right" vertical="center"/>
      <protection locked="0"/>
    </xf>
    <xf numFmtId="8" fontId="7" fillId="11" borderId="6" xfId="1" applyNumberFormat="1" applyFont="1" applyFill="1" applyBorder="1" applyAlignment="1">
      <alignment horizontal="right" vertical="center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44" fontId="6" fillId="0" borderId="6" xfId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6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00C3D8"/>
      <color rgb="FFDE902E"/>
      <color rgb="FF012169"/>
      <color rgb="FFE8E6DF"/>
      <color rgb="FF00A8C4"/>
      <color rgb="FFFF0066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  <xdr:twoCellAnchor editAs="oneCell">
    <xdr:from>
      <xdr:col>9</xdr:col>
      <xdr:colOff>790080</xdr:colOff>
      <xdr:row>0</xdr:row>
      <xdr:rowOff>0</xdr:rowOff>
    </xdr:from>
    <xdr:to>
      <xdr:col>19</xdr:col>
      <xdr:colOff>637680</xdr:colOff>
      <xdr:row>54</xdr:row>
      <xdr:rowOff>166471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40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31342</xdr:colOff>
      <xdr:row>3</xdr:row>
      <xdr:rowOff>109741</xdr:rowOff>
    </xdr:from>
    <xdr:to>
      <xdr:col>23</xdr:col>
      <xdr:colOff>395111</xdr:colOff>
      <xdr:row>10</xdr:row>
      <xdr:rowOff>42334</xdr:rowOff>
    </xdr:to>
    <xdr:sp macro="" textlink="">
      <xdr:nvSpPr>
        <xdr:cNvPr id="13" name="Callout: Left Arrow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9384731" y="758852"/>
          <a:ext cx="4392491" cy="1216704"/>
        </a:xfrm>
        <a:prstGeom prst="leftArrowCallout">
          <a:avLst>
            <a:gd name="adj1" fmla="val 25000"/>
            <a:gd name="adj2" fmla="val 47321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 esta sección vas a evaluar los diferentes productos de ahorro, su tasa de interés, el balance requerido para la apertura, el balance mínimo de la cuenta y los posibles cargos. De igual forma podrás ver en cuanto tiempo el producto te permite lograr tener tu fondo de emergencias. </a:t>
          </a:r>
        </a:p>
      </xdr:txBody>
    </xdr:sp>
    <xdr:clientData/>
  </xdr:twoCellAnchor>
  <xdr:twoCellAnchor>
    <xdr:from>
      <xdr:col>3</xdr:col>
      <xdr:colOff>2266950</xdr:colOff>
      <xdr:row>60</xdr:row>
      <xdr:rowOff>56445</xdr:rowOff>
    </xdr:from>
    <xdr:to>
      <xdr:col>5</xdr:col>
      <xdr:colOff>85725</xdr:colOff>
      <xdr:row>68</xdr:row>
      <xdr:rowOff>0</xdr:rowOff>
    </xdr:to>
    <xdr:sp macro="" textlink="">
      <xdr:nvSpPr>
        <xdr:cNvPr id="14" name="Callout: Up Arrow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284839" y="11789834"/>
          <a:ext cx="1741664" cy="1559277"/>
        </a:xfrm>
        <a:prstGeom prst="upArrowCallout">
          <a:avLst>
            <a:gd name="adj1" fmla="val 113944"/>
            <a:gd name="adj2" fmla="val 56972"/>
            <a:gd name="adj3" fmla="val 13070"/>
            <a:gd name="adj4" fmla="val 75122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s-DO" sz="110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</a:t>
          </a:r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 esta celda verás el fondo de emergencias recomendado, que equivale a 6 meses de tus gastos fijos. </a:t>
          </a:r>
          <a:endParaRPr lang="es-DO" sz="110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184638</xdr:colOff>
      <xdr:row>59</xdr:row>
      <xdr:rowOff>21167</xdr:rowOff>
    </xdr:from>
    <xdr:to>
      <xdr:col>9</xdr:col>
      <xdr:colOff>1174750</xdr:colOff>
      <xdr:row>61</xdr:row>
      <xdr:rowOff>62346</xdr:rowOff>
    </xdr:to>
    <xdr:sp macro="" textlink="">
      <xdr:nvSpPr>
        <xdr:cNvPr id="15" name="Callout: Left Arrow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57305" y="11303000"/>
          <a:ext cx="3498362" cy="707929"/>
        </a:xfrm>
        <a:prstGeom prst="leftArrowCallout">
          <a:avLst>
            <a:gd name="adj1" fmla="val 100000"/>
            <a:gd name="adj2" fmla="val 50000"/>
            <a:gd name="adj3" fmla="val 25000"/>
            <a:gd name="adj4" fmla="val 88027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DO" sz="1100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Esta celda contiene el fondo de emergencias mínimo que equivale a 3 meses de tus gastos fijos.</a:t>
          </a:r>
          <a:endParaRPr lang="es-DO" sz="11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17</xdr:col>
      <xdr:colOff>60543</xdr:colOff>
      <xdr:row>12</xdr:row>
      <xdr:rowOff>157516</xdr:rowOff>
    </xdr:from>
    <xdr:to>
      <xdr:col>23</xdr:col>
      <xdr:colOff>254000</xdr:colOff>
      <xdr:row>14</xdr:row>
      <xdr:rowOff>110067</xdr:rowOff>
    </xdr:to>
    <xdr:sp macro="" textlink="">
      <xdr:nvSpPr>
        <xdr:cNvPr id="21" name="Callout: Left Arrow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8528460" y="2517599"/>
          <a:ext cx="4045790" cy="439385"/>
        </a:xfrm>
        <a:prstGeom prst="leftArrowCallout">
          <a:avLst>
            <a:gd name="adj1" fmla="val 98173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17</xdr:col>
      <xdr:colOff>91270</xdr:colOff>
      <xdr:row>35</xdr:row>
      <xdr:rowOff>76002</xdr:rowOff>
    </xdr:from>
    <xdr:to>
      <xdr:col>23</xdr:col>
      <xdr:colOff>158750</xdr:colOff>
      <xdr:row>41</xdr:row>
      <xdr:rowOff>117232</xdr:rowOff>
    </xdr:to>
    <xdr:sp macro="" textlink="">
      <xdr:nvSpPr>
        <xdr:cNvPr id="22" name="Callout: Left Arrow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8559187" y="6986919"/>
          <a:ext cx="3919813" cy="1141896"/>
        </a:xfrm>
        <a:prstGeom prst="leftArrowCallout">
          <a:avLst>
            <a:gd name="adj1" fmla="val 25000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Sea cual sea el producto que hayas seleccionado, especifica en esta celda el ahorro mensual (recuerda sumarle los intereses mensuales obtenidos), para determinar en base a ese ahorro en cuantos meses podrás lograr construir tu fondo de emergencias mínimo y recomendado.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450850</xdr:colOff>
          <xdr:row>4</xdr:row>
          <xdr:rowOff>12700</xdr:rowOff>
        </xdr:from>
        <xdr:to>
          <xdr:col>16</xdr:col>
          <xdr:colOff>342900</xdr:colOff>
          <xdr:row>5</xdr:row>
          <xdr:rowOff>706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450850</xdr:colOff>
          <xdr:row>5</xdr:row>
          <xdr:rowOff>12700</xdr:rowOff>
        </xdr:from>
        <xdr:to>
          <xdr:col>16</xdr:col>
          <xdr:colOff>342900</xdr:colOff>
          <xdr:row>6</xdr:row>
          <xdr:rowOff>31750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450850</xdr:colOff>
          <xdr:row>6</xdr:row>
          <xdr:rowOff>12700</xdr:rowOff>
        </xdr:from>
        <xdr:to>
          <xdr:col>16</xdr:col>
          <xdr:colOff>342900</xdr:colOff>
          <xdr:row>7</xdr:row>
          <xdr:rowOff>12700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46893</xdr:colOff>
      <xdr:row>20</xdr:row>
      <xdr:rowOff>205155</xdr:rowOff>
    </xdr:from>
    <xdr:to>
      <xdr:col>23</xdr:col>
      <xdr:colOff>201083</xdr:colOff>
      <xdr:row>23</xdr:row>
      <xdr:rowOff>20782</xdr:rowOff>
    </xdr:to>
    <xdr:sp macro="" textlink="">
      <xdr:nvSpPr>
        <xdr:cNvPr id="25" name="Callout: Left Arrow 2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8514810" y="4258572"/>
          <a:ext cx="4006523" cy="440043"/>
        </a:xfrm>
        <a:prstGeom prst="leftArrowCallout">
          <a:avLst>
            <a:gd name="adj1" fmla="val 100000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17</xdr:col>
      <xdr:colOff>35169</xdr:colOff>
      <xdr:row>28</xdr:row>
      <xdr:rowOff>93785</xdr:rowOff>
    </xdr:from>
    <xdr:to>
      <xdr:col>23</xdr:col>
      <xdr:colOff>179917</xdr:colOff>
      <xdr:row>31</xdr:row>
      <xdr:rowOff>117764</xdr:rowOff>
    </xdr:to>
    <xdr:sp macro="" textlink="">
      <xdr:nvSpPr>
        <xdr:cNvPr id="27" name="Callout: Left Arrow 20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8503086" y="5713535"/>
          <a:ext cx="3997081" cy="574312"/>
        </a:xfrm>
        <a:prstGeom prst="leftArrowCallout">
          <a:avLst>
            <a:gd name="adj1" fmla="val 100000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Ver la tasa actual del producto, que dependerá de las condiciones del mercado y del monto del ahorro definido.  </a:t>
          </a:r>
        </a:p>
      </xdr:txBody>
    </xdr:sp>
    <xdr:clientData/>
  </xdr:twoCellAnchor>
  <xdr:twoCellAnchor>
    <xdr:from>
      <xdr:col>5</xdr:col>
      <xdr:colOff>33171</xdr:colOff>
      <xdr:row>48</xdr:row>
      <xdr:rowOff>85256</xdr:rowOff>
    </xdr:from>
    <xdr:to>
      <xdr:col>9</xdr:col>
      <xdr:colOff>1195916</xdr:colOff>
      <xdr:row>51</xdr:row>
      <xdr:rowOff>31749</xdr:rowOff>
    </xdr:to>
    <xdr:sp macro="" textlink="">
      <xdr:nvSpPr>
        <xdr:cNvPr id="29" name="Callout: Left Arrow 1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705838" y="9388006"/>
          <a:ext cx="3670995" cy="486243"/>
        </a:xfrm>
        <a:prstGeom prst="leftArrowCallout">
          <a:avLst>
            <a:gd name="adj1" fmla="val 100000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Los montos que se incluyen son en base a la cuota mensual de los préstamos activos, no al total de la deuda. </a:t>
          </a:r>
        </a:p>
      </xdr:txBody>
    </xdr:sp>
    <xdr:clientData/>
  </xdr:twoCellAnchor>
  <xdr:twoCellAnchor>
    <xdr:from>
      <xdr:col>17</xdr:col>
      <xdr:colOff>48418</xdr:colOff>
      <xdr:row>18</xdr:row>
      <xdr:rowOff>19658</xdr:rowOff>
    </xdr:from>
    <xdr:to>
      <xdr:col>23</xdr:col>
      <xdr:colOff>211667</xdr:colOff>
      <xdr:row>20</xdr:row>
      <xdr:rowOff>76200</xdr:rowOff>
    </xdr:to>
    <xdr:sp macro="" textlink="">
      <xdr:nvSpPr>
        <xdr:cNvPr id="16" name="Callout: Left Arrow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8516335" y="3692075"/>
          <a:ext cx="4015582" cy="437542"/>
        </a:xfrm>
        <a:prstGeom prst="leftArrowCallout">
          <a:avLst>
            <a:gd name="adj1" fmla="val 100000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100" baseline="0">
              <a:solidFill>
                <a:schemeClr val="bg1"/>
              </a:solidFill>
              <a:latin typeface="+mn-lt"/>
              <a:ea typeface="+mn-ea"/>
              <a:cs typeface="Arial" panose="020B0604020202020204" pitchFamily="34" charset="0"/>
            </a:rPr>
            <a:t>En el caso de que ya tengas un monto ahorrado, puedes colcoar ese valor en esta celda.</a:t>
          </a:r>
        </a:p>
        <a:p>
          <a:pPr marL="0" indent="0" algn="l"/>
          <a:endParaRPr lang="es-DO" sz="1100" baseline="0">
            <a:solidFill>
              <a:schemeClr val="bg1"/>
            </a:solidFill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489656</xdr:colOff>
      <xdr:row>1</xdr:row>
      <xdr:rowOff>65875</xdr:rowOff>
    </xdr:from>
    <xdr:to>
      <xdr:col>4</xdr:col>
      <xdr:colOff>813506</xdr:colOff>
      <xdr:row>9</xdr:row>
      <xdr:rowOff>173740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712" y="249319"/>
          <a:ext cx="4324350" cy="1674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about:blank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G32" sqref="G32:L33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G32" sqref="G32:L33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9"/>
  <sheetViews>
    <sheetView showGridLines="0" showRowColHeaders="0" tabSelected="1" zoomScale="90" zoomScaleNormal="90" zoomScalePageLayoutView="56" workbookViewId="0">
      <selection activeCell="E11" sqref="B11:E11"/>
    </sheetView>
  </sheetViews>
  <sheetFormatPr defaultColWidth="0" defaultRowHeight="14.5" zeroHeight="1" x14ac:dyDescent="0.35"/>
  <cols>
    <col min="1" max="2" width="9.1796875" style="1" customWidth="1"/>
    <col min="3" max="3" width="10.453125" style="1" customWidth="1"/>
    <col min="4" max="4" width="37.54296875" style="1" customWidth="1"/>
    <col min="5" max="5" width="18.54296875" style="1" customWidth="1"/>
    <col min="6" max="6" width="10" style="2" customWidth="1"/>
    <col min="7" max="9" width="9.1796875" style="1" customWidth="1"/>
    <col min="10" max="10" width="31" style="1" customWidth="1"/>
    <col min="11" max="11" width="9.1796875" style="1" customWidth="1"/>
    <col min="12" max="12" width="18.7265625" style="1" customWidth="1"/>
    <col min="13" max="13" width="11.26953125" style="1" customWidth="1"/>
    <col min="14" max="14" width="9.1796875" style="1" customWidth="1"/>
    <col min="15" max="15" width="41.26953125" style="1" customWidth="1"/>
    <col min="16" max="16" width="14.26953125" style="1" customWidth="1"/>
    <col min="17" max="17" width="19.453125" style="1" customWidth="1"/>
    <col min="18" max="18" width="11.7265625" style="1" bestFit="1" customWidth="1"/>
    <col min="19" max="25" width="9.1796875" style="1" customWidth="1"/>
    <col min="26" max="27" width="0" style="1" hidden="1" customWidth="1"/>
    <col min="28" max="16384" width="9.1796875" style="1" hidden="1"/>
  </cols>
  <sheetData>
    <row r="1" spans="2:19" x14ac:dyDescent="0.35"/>
    <row r="2" spans="2:19" ht="21" x14ac:dyDescent="0.35">
      <c r="G2" s="89" t="s">
        <v>74</v>
      </c>
      <c r="H2" s="89"/>
      <c r="I2" s="89"/>
      <c r="J2" s="89"/>
      <c r="K2" s="89"/>
      <c r="L2" s="89"/>
      <c r="N2" s="89" t="s">
        <v>75</v>
      </c>
      <c r="O2" s="89"/>
      <c r="P2" s="89"/>
      <c r="Q2" s="89"/>
    </row>
    <row r="3" spans="2:19" ht="15.5" x14ac:dyDescent="0.35">
      <c r="G3" s="61" t="s">
        <v>33</v>
      </c>
      <c r="H3" s="61"/>
      <c r="I3" s="61"/>
      <c r="J3" s="61"/>
      <c r="K3" s="61"/>
      <c r="L3" s="61"/>
      <c r="N3" s="90" t="s">
        <v>56</v>
      </c>
      <c r="O3" s="90"/>
      <c r="P3" s="90"/>
      <c r="Q3" s="90"/>
    </row>
    <row r="4" spans="2:19" x14ac:dyDescent="0.35"/>
    <row r="5" spans="2:19" x14ac:dyDescent="0.35">
      <c r="F5" s="3"/>
      <c r="G5" s="41" t="s">
        <v>34</v>
      </c>
      <c r="N5" s="47" t="s">
        <v>45</v>
      </c>
      <c r="O5" s="47"/>
      <c r="P5" s="4"/>
    </row>
    <row r="6" spans="2:19" x14ac:dyDescent="0.35">
      <c r="F6" s="5"/>
      <c r="N6" s="47" t="s">
        <v>44</v>
      </c>
      <c r="O6" s="47"/>
      <c r="P6" s="4"/>
    </row>
    <row r="7" spans="2:19" x14ac:dyDescent="0.35">
      <c r="F7" s="6"/>
      <c r="G7" s="52" t="s">
        <v>71</v>
      </c>
      <c r="H7" s="52"/>
      <c r="I7" s="52"/>
      <c r="J7" s="52"/>
      <c r="K7" s="52"/>
      <c r="L7" s="52"/>
      <c r="N7" s="47" t="s">
        <v>46</v>
      </c>
      <c r="O7" s="47"/>
      <c r="P7" s="4"/>
    </row>
    <row r="8" spans="2:19" x14ac:dyDescent="0.35">
      <c r="F8" s="6"/>
      <c r="G8" s="52"/>
      <c r="H8" s="52"/>
      <c r="I8" s="52"/>
      <c r="J8" s="52"/>
      <c r="K8" s="52"/>
      <c r="L8" s="52"/>
    </row>
    <row r="9" spans="2:19" x14ac:dyDescent="0.35">
      <c r="F9" s="6"/>
      <c r="G9" s="53"/>
      <c r="H9" s="53"/>
      <c r="I9" s="53"/>
      <c r="J9" s="53"/>
      <c r="K9" s="53"/>
      <c r="L9" s="53"/>
    </row>
    <row r="10" spans="2:19" x14ac:dyDescent="0.35">
      <c r="F10" s="6"/>
      <c r="G10" s="48"/>
      <c r="H10" s="48"/>
      <c r="I10" s="48"/>
      <c r="J10" s="48"/>
      <c r="K10" s="48"/>
      <c r="L10" s="48"/>
      <c r="N10" s="97" t="s">
        <v>39</v>
      </c>
      <c r="O10" s="97"/>
      <c r="P10" s="97"/>
      <c r="Q10" s="97"/>
    </row>
    <row r="11" spans="2:19" ht="15" customHeight="1" x14ac:dyDescent="0.35">
      <c r="F11" s="7"/>
      <c r="G11" s="48"/>
      <c r="H11" s="48"/>
      <c r="I11" s="48"/>
      <c r="J11" s="48"/>
      <c r="K11" s="48"/>
      <c r="L11" s="48"/>
      <c r="N11" s="8"/>
      <c r="O11" s="8"/>
      <c r="P11" s="8"/>
      <c r="Q11" s="8"/>
    </row>
    <row r="12" spans="2:19" ht="21" x14ac:dyDescent="0.5">
      <c r="B12" s="88" t="s">
        <v>73</v>
      </c>
      <c r="C12" s="88"/>
      <c r="D12" s="88"/>
      <c r="E12" s="88"/>
      <c r="F12" s="5"/>
      <c r="G12" s="48"/>
      <c r="H12" s="48"/>
      <c r="I12" s="48"/>
      <c r="J12" s="48"/>
      <c r="K12" s="48"/>
      <c r="L12" s="48"/>
      <c r="N12" s="62" t="s">
        <v>45</v>
      </c>
      <c r="O12" s="62"/>
      <c r="P12" s="62"/>
      <c r="Q12" s="62"/>
    </row>
    <row r="13" spans="2:19" ht="19.899999999999999" customHeight="1" x14ac:dyDescent="0.35">
      <c r="B13" s="42" t="s">
        <v>55</v>
      </c>
      <c r="C13" s="43"/>
      <c r="D13" s="43"/>
      <c r="E13" s="43"/>
      <c r="F13" s="6"/>
      <c r="G13" s="9"/>
      <c r="H13" s="9"/>
      <c r="I13" s="9"/>
      <c r="J13" s="9"/>
      <c r="K13" s="9"/>
      <c r="L13" s="9"/>
      <c r="N13" s="94" t="s">
        <v>47</v>
      </c>
      <c r="O13" s="94"/>
      <c r="P13" s="91">
        <v>0</v>
      </c>
      <c r="Q13" s="91"/>
      <c r="R13" s="10"/>
      <c r="S13" s="9"/>
    </row>
    <row r="14" spans="2:19" ht="19.149999999999999" customHeight="1" thickBot="1" x14ac:dyDescent="0.4">
      <c r="B14" s="12"/>
      <c r="C14" s="12"/>
      <c r="D14" s="12"/>
      <c r="E14" s="12"/>
      <c r="F14" s="6"/>
      <c r="G14" s="52" t="s">
        <v>35</v>
      </c>
      <c r="H14" s="52"/>
      <c r="I14" s="52"/>
      <c r="J14" s="52"/>
      <c r="K14" s="52"/>
      <c r="L14" s="52"/>
      <c r="N14" s="94" t="s">
        <v>19</v>
      </c>
      <c r="O14" s="94"/>
      <c r="P14" s="92">
        <v>0</v>
      </c>
      <c r="Q14" s="92"/>
      <c r="R14" s="11"/>
      <c r="S14" s="11"/>
    </row>
    <row r="15" spans="2:19" ht="21" customHeight="1" x14ac:dyDescent="0.35">
      <c r="B15" s="44" t="s">
        <v>24</v>
      </c>
      <c r="C15" s="45"/>
      <c r="D15" s="45"/>
      <c r="E15" s="46"/>
      <c r="F15" s="6"/>
      <c r="G15" s="52"/>
      <c r="H15" s="52"/>
      <c r="I15" s="52"/>
      <c r="J15" s="52"/>
      <c r="K15" s="52"/>
      <c r="L15" s="52"/>
      <c r="N15" s="95" t="s">
        <v>49</v>
      </c>
      <c r="O15" s="95"/>
      <c r="P15" s="70">
        <v>0</v>
      </c>
      <c r="Q15" s="70"/>
      <c r="R15" s="13"/>
      <c r="S15" s="13"/>
    </row>
    <row r="16" spans="2:19" ht="14.25" customHeight="1" x14ac:dyDescent="0.35">
      <c r="B16" s="58" t="s">
        <v>25</v>
      </c>
      <c r="C16" s="59"/>
      <c r="D16" s="59"/>
      <c r="E16" s="60"/>
      <c r="F16" s="6"/>
      <c r="G16" s="52"/>
      <c r="H16" s="52"/>
      <c r="I16" s="52"/>
      <c r="J16" s="52"/>
      <c r="K16" s="52"/>
      <c r="L16" s="52"/>
      <c r="N16" s="57" t="s">
        <v>51</v>
      </c>
      <c r="O16" s="57"/>
      <c r="P16" s="93" t="str">
        <f>IFERROR(PMT(P14/12,P15,0,-P13),"")</f>
        <v/>
      </c>
      <c r="Q16" s="73"/>
      <c r="R16" s="14"/>
      <c r="S16" s="14"/>
    </row>
    <row r="17" spans="2:19" ht="15" customHeight="1" x14ac:dyDescent="0.35">
      <c r="B17" s="49" t="s">
        <v>60</v>
      </c>
      <c r="C17" s="50"/>
      <c r="D17" s="51"/>
      <c r="E17" s="20">
        <v>0</v>
      </c>
      <c r="F17" s="6"/>
      <c r="G17" s="48"/>
      <c r="H17" s="48"/>
      <c r="I17" s="48"/>
      <c r="J17" s="48"/>
      <c r="K17" s="48"/>
      <c r="L17" s="48"/>
      <c r="N17" s="15"/>
      <c r="O17" s="15"/>
      <c r="P17" s="16"/>
      <c r="Q17" s="17"/>
      <c r="R17" s="18"/>
      <c r="S17" s="19"/>
    </row>
    <row r="18" spans="2:19" ht="15" customHeight="1" x14ac:dyDescent="0.35">
      <c r="B18" s="49" t="s">
        <v>0</v>
      </c>
      <c r="C18" s="50"/>
      <c r="D18" s="51"/>
      <c r="E18" s="20">
        <v>0</v>
      </c>
      <c r="F18" s="6"/>
      <c r="G18" s="48"/>
      <c r="H18" s="48"/>
      <c r="I18" s="48"/>
      <c r="J18" s="48"/>
      <c r="K18" s="48"/>
      <c r="L18" s="48"/>
      <c r="Q18" s="21"/>
      <c r="R18" s="18"/>
      <c r="S18" s="19"/>
    </row>
    <row r="19" spans="2:19" x14ac:dyDescent="0.35">
      <c r="B19" s="49" t="s">
        <v>2</v>
      </c>
      <c r="C19" s="50"/>
      <c r="D19" s="51"/>
      <c r="E19" s="20">
        <v>0</v>
      </c>
      <c r="F19" s="6"/>
      <c r="G19" s="48"/>
      <c r="H19" s="48"/>
      <c r="I19" s="48"/>
      <c r="J19" s="48"/>
      <c r="K19" s="48"/>
      <c r="L19" s="48"/>
      <c r="N19" s="62" t="s">
        <v>44</v>
      </c>
      <c r="O19" s="62"/>
      <c r="P19" s="62"/>
      <c r="Q19" s="62"/>
    </row>
    <row r="20" spans="2:19" x14ac:dyDescent="0.35">
      <c r="B20" s="49" t="s">
        <v>40</v>
      </c>
      <c r="C20" s="50"/>
      <c r="D20" s="51"/>
      <c r="E20" s="20">
        <v>0</v>
      </c>
      <c r="F20" s="6"/>
      <c r="G20" s="22"/>
      <c r="H20" s="22"/>
      <c r="I20" s="22"/>
      <c r="J20" s="22"/>
      <c r="K20" s="23"/>
      <c r="L20" s="23"/>
      <c r="N20" s="94" t="s">
        <v>36</v>
      </c>
      <c r="O20" s="94"/>
      <c r="P20" s="96">
        <v>0</v>
      </c>
      <c r="Q20" s="96"/>
    </row>
    <row r="21" spans="2:19" ht="19.899999999999999" customHeight="1" x14ac:dyDescent="0.35">
      <c r="B21" s="49" t="s">
        <v>3</v>
      </c>
      <c r="C21" s="50"/>
      <c r="D21" s="51"/>
      <c r="E21" s="20">
        <v>0</v>
      </c>
      <c r="F21" s="7"/>
      <c r="G21" s="52" t="s">
        <v>22</v>
      </c>
      <c r="H21" s="52"/>
      <c r="I21" s="52"/>
      <c r="J21" s="52"/>
      <c r="K21" s="52"/>
      <c r="L21" s="52"/>
      <c r="N21" s="94" t="s">
        <v>48</v>
      </c>
      <c r="O21" s="94"/>
      <c r="P21" s="96">
        <v>0</v>
      </c>
      <c r="Q21" s="96"/>
    </row>
    <row r="22" spans="2:19" x14ac:dyDescent="0.35">
      <c r="B22" s="49" t="s">
        <v>4</v>
      </c>
      <c r="C22" s="50"/>
      <c r="D22" s="51"/>
      <c r="E22" s="20">
        <v>0</v>
      </c>
      <c r="F22" s="5"/>
      <c r="G22" s="52"/>
      <c r="H22" s="52"/>
      <c r="I22" s="52"/>
      <c r="J22" s="52"/>
      <c r="K22" s="52"/>
      <c r="L22" s="52"/>
      <c r="N22" s="94" t="s">
        <v>19</v>
      </c>
      <c r="O22" s="94"/>
      <c r="P22" s="92">
        <v>0</v>
      </c>
      <c r="Q22" s="92"/>
      <c r="R22" s="24"/>
    </row>
    <row r="23" spans="2:19" ht="15" customHeight="1" x14ac:dyDescent="0.35">
      <c r="B23" s="49" t="s">
        <v>5</v>
      </c>
      <c r="C23" s="50"/>
      <c r="D23" s="51"/>
      <c r="E23" s="20">
        <v>0</v>
      </c>
      <c r="F23" s="6"/>
      <c r="G23" s="48"/>
      <c r="H23" s="48"/>
      <c r="I23" s="48"/>
      <c r="J23" s="48"/>
      <c r="K23" s="48"/>
      <c r="L23" s="48"/>
      <c r="N23" s="95" t="s">
        <v>49</v>
      </c>
      <c r="O23" s="95"/>
      <c r="P23" s="70">
        <v>0</v>
      </c>
      <c r="Q23" s="70"/>
      <c r="R23" s="25"/>
    </row>
    <row r="24" spans="2:19" ht="14.25" customHeight="1" x14ac:dyDescent="0.35">
      <c r="B24" s="49" t="s">
        <v>41</v>
      </c>
      <c r="C24" s="50"/>
      <c r="D24" s="51"/>
      <c r="E24" s="20">
        <v>0</v>
      </c>
      <c r="F24" s="6"/>
      <c r="G24" s="48"/>
      <c r="H24" s="48"/>
      <c r="I24" s="48"/>
      <c r="J24" s="48"/>
      <c r="K24" s="48"/>
      <c r="L24" s="48"/>
      <c r="N24" s="57" t="s">
        <v>21</v>
      </c>
      <c r="O24" s="57"/>
      <c r="P24" s="73">
        <f>FV(P22/12,P23,-P21,-P20)</f>
        <v>0</v>
      </c>
      <c r="Q24" s="73"/>
      <c r="R24" s="25"/>
    </row>
    <row r="25" spans="2:19" ht="15" customHeight="1" x14ac:dyDescent="0.35">
      <c r="B25" s="49" t="s">
        <v>61</v>
      </c>
      <c r="C25" s="50"/>
      <c r="D25" s="51"/>
      <c r="E25" s="20">
        <v>0</v>
      </c>
      <c r="F25" s="7"/>
      <c r="G25" s="48"/>
      <c r="H25" s="48"/>
      <c r="I25" s="48"/>
      <c r="J25" s="48"/>
      <c r="K25" s="48"/>
      <c r="L25" s="48"/>
      <c r="Q25" s="21"/>
      <c r="R25" s="25"/>
    </row>
    <row r="26" spans="2:19" x14ac:dyDescent="0.35">
      <c r="B26" s="54" t="s">
        <v>6</v>
      </c>
      <c r="C26" s="55"/>
      <c r="D26" s="56"/>
      <c r="E26" s="27">
        <f>SUM(E17:E25)</f>
        <v>0</v>
      </c>
      <c r="F26" s="5"/>
      <c r="G26" s="22"/>
      <c r="H26" s="22"/>
      <c r="I26" s="22"/>
      <c r="J26" s="22"/>
      <c r="K26" s="11"/>
      <c r="L26" s="11"/>
      <c r="Q26" s="21"/>
      <c r="R26" s="26"/>
    </row>
    <row r="27" spans="2:19" ht="15" customHeight="1" x14ac:dyDescent="0.35">
      <c r="B27" s="58" t="s">
        <v>26</v>
      </c>
      <c r="C27" s="59"/>
      <c r="D27" s="59"/>
      <c r="E27" s="60"/>
      <c r="F27" s="6"/>
      <c r="G27" s="52" t="s">
        <v>23</v>
      </c>
      <c r="H27" s="52"/>
      <c r="I27" s="52"/>
      <c r="J27" s="52"/>
      <c r="K27" s="52"/>
      <c r="L27" s="52"/>
      <c r="N27" s="62" t="s">
        <v>69</v>
      </c>
      <c r="O27" s="62"/>
      <c r="P27" s="62"/>
      <c r="Q27" s="62"/>
    </row>
    <row r="28" spans="2:19" ht="15" customHeight="1" x14ac:dyDescent="0.35">
      <c r="B28" s="49" t="s">
        <v>62</v>
      </c>
      <c r="C28" s="50"/>
      <c r="D28" s="51"/>
      <c r="E28" s="20">
        <v>0</v>
      </c>
      <c r="F28" s="6"/>
      <c r="G28" s="52"/>
      <c r="H28" s="52"/>
      <c r="I28" s="52"/>
      <c r="J28" s="52"/>
      <c r="K28" s="52"/>
      <c r="L28" s="52"/>
      <c r="N28" s="80" t="s">
        <v>53</v>
      </c>
      <c r="O28" s="81"/>
      <c r="P28" s="69">
        <v>0</v>
      </c>
      <c r="Q28" s="69"/>
    </row>
    <row r="29" spans="2:19" ht="14.25" customHeight="1" x14ac:dyDescent="0.35">
      <c r="B29" s="49" t="s">
        <v>63</v>
      </c>
      <c r="C29" s="50"/>
      <c r="D29" s="51"/>
      <c r="E29" s="20">
        <v>0</v>
      </c>
      <c r="F29" s="6"/>
      <c r="G29" s="48"/>
      <c r="H29" s="48"/>
      <c r="I29" s="48"/>
      <c r="J29" s="48"/>
      <c r="K29" s="48"/>
      <c r="L29" s="48"/>
      <c r="N29" s="80" t="s">
        <v>20</v>
      </c>
      <c r="O29" s="81"/>
      <c r="P29" s="70">
        <v>0</v>
      </c>
      <c r="Q29" s="70"/>
    </row>
    <row r="30" spans="2:19" ht="14.25" customHeight="1" x14ac:dyDescent="0.35">
      <c r="B30" s="54" t="s">
        <v>27</v>
      </c>
      <c r="C30" s="55"/>
      <c r="D30" s="56"/>
      <c r="E30" s="27">
        <f>SUM(E28:E29)</f>
        <v>0</v>
      </c>
      <c r="F30" s="6"/>
      <c r="G30" s="48"/>
      <c r="H30" s="48"/>
      <c r="I30" s="48"/>
      <c r="J30" s="48"/>
      <c r="K30" s="48"/>
      <c r="L30" s="48"/>
      <c r="N30" s="80" t="s">
        <v>19</v>
      </c>
      <c r="O30" s="81"/>
      <c r="P30" s="71">
        <v>0</v>
      </c>
      <c r="Q30" s="71"/>
    </row>
    <row r="31" spans="2:19" x14ac:dyDescent="0.35">
      <c r="B31" s="58" t="s">
        <v>28</v>
      </c>
      <c r="C31" s="59"/>
      <c r="D31" s="59"/>
      <c r="E31" s="60"/>
      <c r="F31" s="6"/>
      <c r="G31" s="48"/>
      <c r="H31" s="48"/>
      <c r="I31" s="48"/>
      <c r="J31" s="48"/>
      <c r="K31" s="48"/>
      <c r="L31" s="48"/>
      <c r="N31" s="82" t="s">
        <v>52</v>
      </c>
      <c r="O31" s="83"/>
      <c r="P31" s="72">
        <f>((((1+P30)^(P29/12))-1)*P28)</f>
        <v>0</v>
      </c>
      <c r="Q31" s="73"/>
    </row>
    <row r="32" spans="2:19" x14ac:dyDescent="0.35">
      <c r="B32" s="49" t="s">
        <v>1</v>
      </c>
      <c r="C32" s="50"/>
      <c r="D32" s="51"/>
      <c r="E32" s="20">
        <v>0</v>
      </c>
      <c r="F32" s="7"/>
      <c r="G32" s="22"/>
      <c r="H32" s="22"/>
      <c r="I32" s="22"/>
      <c r="J32" s="22"/>
      <c r="K32" s="23"/>
      <c r="L32" s="23"/>
      <c r="N32" s="76" t="s">
        <v>37</v>
      </c>
      <c r="O32" s="76"/>
      <c r="P32" s="72">
        <f>P28+P31</f>
        <v>0</v>
      </c>
      <c r="Q32" s="73"/>
    </row>
    <row r="33" spans="2:17" x14ac:dyDescent="0.35">
      <c r="B33" s="49" t="s">
        <v>43</v>
      </c>
      <c r="C33" s="50"/>
      <c r="D33" s="51"/>
      <c r="E33" s="20">
        <v>0</v>
      </c>
      <c r="F33" s="5"/>
      <c r="G33" s="52" t="s">
        <v>72</v>
      </c>
      <c r="H33" s="52"/>
      <c r="I33" s="52"/>
      <c r="J33" s="52"/>
      <c r="K33" s="52"/>
      <c r="L33" s="52"/>
      <c r="N33" s="76"/>
      <c r="O33" s="76"/>
      <c r="P33" s="73"/>
      <c r="Q33" s="73"/>
    </row>
    <row r="34" spans="2:17" ht="14.25" customHeight="1" x14ac:dyDescent="0.35">
      <c r="B34" s="49" t="s">
        <v>42</v>
      </c>
      <c r="C34" s="50"/>
      <c r="D34" s="51"/>
      <c r="E34" s="20">
        <v>0</v>
      </c>
      <c r="F34" s="6"/>
      <c r="G34" s="52"/>
      <c r="H34" s="52"/>
      <c r="I34" s="52"/>
      <c r="J34" s="52"/>
      <c r="K34" s="52"/>
      <c r="L34" s="52"/>
      <c r="Q34" s="21"/>
    </row>
    <row r="35" spans="2:17" ht="14.25" customHeight="1" x14ac:dyDescent="0.35">
      <c r="B35" s="54" t="s">
        <v>7</v>
      </c>
      <c r="C35" s="55"/>
      <c r="D35" s="56"/>
      <c r="E35" s="28">
        <f>SUM(E32:E34)</f>
        <v>0</v>
      </c>
      <c r="F35" s="6"/>
      <c r="G35" s="48"/>
      <c r="H35" s="48"/>
      <c r="I35" s="48"/>
      <c r="J35" s="48"/>
      <c r="K35" s="48"/>
      <c r="L35" s="48"/>
      <c r="Q35" s="21"/>
    </row>
    <row r="36" spans="2:17" ht="14.25" customHeight="1" x14ac:dyDescent="0.35">
      <c r="B36" s="58" t="s">
        <v>29</v>
      </c>
      <c r="C36" s="59"/>
      <c r="D36" s="59"/>
      <c r="E36" s="60"/>
      <c r="F36" s="6"/>
      <c r="G36" s="48"/>
      <c r="H36" s="48"/>
      <c r="I36" s="48"/>
      <c r="J36" s="48"/>
      <c r="K36" s="48"/>
      <c r="L36" s="48"/>
      <c r="Q36" s="21"/>
    </row>
    <row r="37" spans="2:17" ht="15" customHeight="1" x14ac:dyDescent="0.35">
      <c r="B37" s="49" t="s">
        <v>8</v>
      </c>
      <c r="C37" s="50"/>
      <c r="D37" s="51"/>
      <c r="E37" s="20">
        <v>0</v>
      </c>
      <c r="F37" s="6"/>
      <c r="G37" s="48"/>
      <c r="H37" s="48"/>
      <c r="I37" s="48"/>
      <c r="J37" s="48"/>
      <c r="K37" s="48"/>
      <c r="L37" s="48"/>
      <c r="N37" s="77" t="s">
        <v>70</v>
      </c>
      <c r="O37" s="77"/>
      <c r="P37" s="77"/>
      <c r="Q37" s="77"/>
    </row>
    <row r="38" spans="2:17" ht="14.25" customHeight="1" x14ac:dyDescent="0.35">
      <c r="B38" s="49" t="s">
        <v>64</v>
      </c>
      <c r="C38" s="50"/>
      <c r="D38" s="51"/>
      <c r="E38" s="20">
        <v>0</v>
      </c>
      <c r="F38" s="6"/>
      <c r="G38" s="9"/>
      <c r="H38" s="9"/>
      <c r="I38" s="9"/>
      <c r="J38" s="9"/>
      <c r="K38" s="9"/>
      <c r="L38" s="9"/>
    </row>
    <row r="39" spans="2:17" x14ac:dyDescent="0.35">
      <c r="B39" s="49" t="s">
        <v>9</v>
      </c>
      <c r="C39" s="50"/>
      <c r="D39" s="51"/>
      <c r="E39" s="20">
        <v>0</v>
      </c>
      <c r="F39" s="6"/>
      <c r="N39" s="29" t="s">
        <v>59</v>
      </c>
      <c r="O39" s="29"/>
      <c r="P39" s="30"/>
      <c r="Q39" s="31">
        <v>0</v>
      </c>
    </row>
    <row r="40" spans="2:17" ht="14.25" customHeight="1" thickBot="1" x14ac:dyDescent="0.4">
      <c r="B40" s="54" t="s">
        <v>10</v>
      </c>
      <c r="C40" s="55"/>
      <c r="D40" s="56"/>
      <c r="E40" s="28">
        <f>SUM(E37:E39)</f>
        <v>0</v>
      </c>
      <c r="F40" s="6"/>
      <c r="N40" s="32"/>
      <c r="O40" s="32"/>
      <c r="P40" s="11"/>
      <c r="Q40" s="24"/>
    </row>
    <row r="41" spans="2:17" ht="14.25" customHeight="1" x14ac:dyDescent="0.35">
      <c r="B41" s="58" t="s">
        <v>65</v>
      </c>
      <c r="C41" s="59"/>
      <c r="D41" s="59"/>
      <c r="E41" s="60"/>
      <c r="F41" s="6"/>
      <c r="N41" s="63" t="s">
        <v>57</v>
      </c>
      <c r="O41" s="64"/>
      <c r="P41" s="64"/>
      <c r="Q41" s="78">
        <f>IFERROR(E59/Q39,0)</f>
        <v>0</v>
      </c>
    </row>
    <row r="42" spans="2:17" x14ac:dyDescent="0.35">
      <c r="B42" s="49" t="s">
        <v>11</v>
      </c>
      <c r="C42" s="50"/>
      <c r="D42" s="51"/>
      <c r="E42" s="20">
        <v>0</v>
      </c>
      <c r="F42" s="6"/>
      <c r="N42" s="65"/>
      <c r="O42" s="66"/>
      <c r="P42" s="66"/>
      <c r="Q42" s="79"/>
    </row>
    <row r="43" spans="2:17" ht="14.25" customHeight="1" x14ac:dyDescent="0.35">
      <c r="B43" s="49" t="s">
        <v>38</v>
      </c>
      <c r="C43" s="50"/>
      <c r="D43" s="51"/>
      <c r="E43" s="20">
        <v>0</v>
      </c>
      <c r="F43" s="6"/>
      <c r="N43" s="65" t="s">
        <v>58</v>
      </c>
      <c r="O43" s="66"/>
      <c r="P43" s="66"/>
      <c r="Q43" s="74">
        <f>IFERROR(E60/Q39,0)</f>
        <v>0</v>
      </c>
    </row>
    <row r="44" spans="2:17" ht="14.25" customHeight="1" thickBot="1" x14ac:dyDescent="0.4">
      <c r="B44" s="49" t="s">
        <v>12</v>
      </c>
      <c r="C44" s="50"/>
      <c r="D44" s="51"/>
      <c r="E44" s="20">
        <v>0</v>
      </c>
      <c r="F44" s="6"/>
      <c r="N44" s="67"/>
      <c r="O44" s="68"/>
      <c r="P44" s="68"/>
      <c r="Q44" s="75"/>
    </row>
    <row r="45" spans="2:17" x14ac:dyDescent="0.35">
      <c r="B45" s="54" t="s">
        <v>66</v>
      </c>
      <c r="C45" s="55"/>
      <c r="D45" s="56"/>
      <c r="E45" s="35">
        <f>SUM(E42:E44)</f>
        <v>0</v>
      </c>
      <c r="F45" s="7"/>
      <c r="N45" s="33"/>
      <c r="O45" s="33"/>
      <c r="P45" s="34"/>
      <c r="Q45" s="9"/>
    </row>
    <row r="46" spans="2:17" x14ac:dyDescent="0.35">
      <c r="B46" s="58" t="s">
        <v>30</v>
      </c>
      <c r="C46" s="59"/>
      <c r="D46" s="59"/>
      <c r="E46" s="60"/>
      <c r="F46" s="5"/>
      <c r="N46" s="33"/>
      <c r="O46" s="33"/>
      <c r="P46" s="34"/>
      <c r="Q46" s="9"/>
    </row>
    <row r="47" spans="2:17" ht="14.25" customHeight="1" x14ac:dyDescent="0.35">
      <c r="B47" s="49" t="s">
        <v>50</v>
      </c>
      <c r="C47" s="50"/>
      <c r="D47" s="51"/>
      <c r="E47" s="20">
        <v>0</v>
      </c>
      <c r="F47" s="6"/>
      <c r="N47" s="36"/>
      <c r="O47" s="36"/>
      <c r="P47" s="36"/>
      <c r="Q47" s="36"/>
    </row>
    <row r="48" spans="2:17" ht="14.25" customHeight="1" x14ac:dyDescent="0.35">
      <c r="B48" s="54" t="s">
        <v>13</v>
      </c>
      <c r="C48" s="55"/>
      <c r="D48" s="56"/>
      <c r="E48" s="35">
        <f>SUM(E47:E47)</f>
        <v>0</v>
      </c>
      <c r="F48" s="6"/>
    </row>
    <row r="49" spans="2:10" ht="14.25" customHeight="1" x14ac:dyDescent="0.35">
      <c r="B49" s="58" t="s">
        <v>67</v>
      </c>
      <c r="C49" s="59"/>
      <c r="D49" s="59"/>
      <c r="E49" s="60"/>
      <c r="F49" s="6"/>
      <c r="J49" s="36"/>
    </row>
    <row r="50" spans="2:10" ht="14.25" customHeight="1" x14ac:dyDescent="0.35">
      <c r="B50" s="49" t="s">
        <v>14</v>
      </c>
      <c r="C50" s="50"/>
      <c r="D50" s="51"/>
      <c r="E50" s="20">
        <v>0</v>
      </c>
      <c r="F50" s="6"/>
    </row>
    <row r="51" spans="2:10" ht="14.25" customHeight="1" x14ac:dyDescent="0.35">
      <c r="B51" s="49" t="s">
        <v>15</v>
      </c>
      <c r="C51" s="50"/>
      <c r="D51" s="51"/>
      <c r="E51" s="20">
        <v>0</v>
      </c>
      <c r="F51" s="7"/>
    </row>
    <row r="52" spans="2:10" ht="14.25" customHeight="1" x14ac:dyDescent="0.35">
      <c r="B52" s="49" t="s">
        <v>16</v>
      </c>
      <c r="C52" s="50"/>
      <c r="D52" s="51"/>
      <c r="E52" s="20">
        <v>0</v>
      </c>
      <c r="F52" s="5"/>
    </row>
    <row r="53" spans="2:10" ht="14.25" customHeight="1" x14ac:dyDescent="0.35">
      <c r="B53" s="49" t="s">
        <v>17</v>
      </c>
      <c r="C53" s="50"/>
      <c r="D53" s="51"/>
      <c r="E53" s="20">
        <v>0</v>
      </c>
      <c r="F53" s="6"/>
    </row>
    <row r="54" spans="2:10" ht="14.25" customHeight="1" x14ac:dyDescent="0.35">
      <c r="B54" s="49" t="s">
        <v>18</v>
      </c>
      <c r="C54" s="50"/>
      <c r="D54" s="51"/>
      <c r="E54" s="20">
        <v>0</v>
      </c>
      <c r="F54" s="6"/>
    </row>
    <row r="55" spans="2:10" ht="14.25" customHeight="1" x14ac:dyDescent="0.35">
      <c r="B55" s="54" t="s">
        <v>68</v>
      </c>
      <c r="C55" s="55"/>
      <c r="D55" s="56"/>
      <c r="E55" s="37">
        <f>SUM(E50:E54)</f>
        <v>0</v>
      </c>
      <c r="F55" s="6"/>
    </row>
    <row r="56" spans="2:10" ht="14.25" customHeight="1" thickBot="1" x14ac:dyDescent="0.4">
      <c r="B56" s="86" t="s">
        <v>31</v>
      </c>
      <c r="C56" s="87"/>
      <c r="D56" s="87"/>
      <c r="E56" s="38">
        <f>E26+E30+E35+E40+E45+E48+E55</f>
        <v>0</v>
      </c>
      <c r="F56" s="6"/>
    </row>
    <row r="57" spans="2:10" ht="14.25" customHeight="1" x14ac:dyDescent="0.35">
      <c r="F57" s="6"/>
    </row>
    <row r="58" spans="2:10" ht="14.25" customHeight="1" thickBot="1" x14ac:dyDescent="0.4">
      <c r="F58" s="7"/>
    </row>
    <row r="59" spans="2:10" ht="14.25" customHeight="1" x14ac:dyDescent="0.35">
      <c r="B59" s="84" t="s">
        <v>32</v>
      </c>
      <c r="C59" s="85"/>
      <c r="D59" s="85"/>
      <c r="E59" s="39">
        <f>E56*3</f>
        <v>0</v>
      </c>
      <c r="F59" s="6"/>
    </row>
    <row r="60" spans="2:10" ht="27.75" customHeight="1" thickBot="1" x14ac:dyDescent="0.4">
      <c r="B60" s="86" t="s">
        <v>54</v>
      </c>
      <c r="C60" s="87"/>
      <c r="D60" s="87"/>
      <c r="E60" s="40">
        <f>E56*6</f>
        <v>0</v>
      </c>
    </row>
    <row r="61" spans="2:10" ht="24.75" customHeight="1" x14ac:dyDescent="0.35"/>
    <row r="62" spans="2:10" ht="14.25" customHeight="1" x14ac:dyDescent="0.35"/>
    <row r="63" spans="2:10" ht="14.25" customHeight="1" x14ac:dyDescent="0.35"/>
    <row r="64" spans="2:10" ht="14.25" customHeight="1" x14ac:dyDescent="0.35"/>
    <row r="65" ht="14.25" customHeight="1" x14ac:dyDescent="0.35"/>
    <row r="66" ht="21.75" customHeight="1" x14ac:dyDescent="0.35"/>
    <row r="67" ht="21.75" customHeight="1" x14ac:dyDescent="0.35"/>
    <row r="68" ht="14.25" customHeight="1" x14ac:dyDescent="0.35"/>
    <row r="69" x14ac:dyDescent="0.35"/>
  </sheetData>
  <mergeCells count="110">
    <mergeCell ref="B12:E12"/>
    <mergeCell ref="G2:L2"/>
    <mergeCell ref="N2:Q2"/>
    <mergeCell ref="N3:Q3"/>
    <mergeCell ref="P24:Q24"/>
    <mergeCell ref="G24:L24"/>
    <mergeCell ref="P13:Q13"/>
    <mergeCell ref="P14:Q14"/>
    <mergeCell ref="P15:Q15"/>
    <mergeCell ref="P16:Q16"/>
    <mergeCell ref="N13:O13"/>
    <mergeCell ref="N14:O14"/>
    <mergeCell ref="N15:O15"/>
    <mergeCell ref="N16:O16"/>
    <mergeCell ref="N19:Q19"/>
    <mergeCell ref="N20:O20"/>
    <mergeCell ref="P20:Q20"/>
    <mergeCell ref="N21:O21"/>
    <mergeCell ref="P21:Q21"/>
    <mergeCell ref="N22:O22"/>
    <mergeCell ref="P22:Q22"/>
    <mergeCell ref="N23:O23"/>
    <mergeCell ref="P23:Q23"/>
    <mergeCell ref="N10:Q10"/>
    <mergeCell ref="B59:D59"/>
    <mergeCell ref="B56:D56"/>
    <mergeCell ref="B60:D60"/>
    <mergeCell ref="B44:D44"/>
    <mergeCell ref="B47:D47"/>
    <mergeCell ref="B45:D45"/>
    <mergeCell ref="B48:D48"/>
    <mergeCell ref="B55:D55"/>
    <mergeCell ref="B50:D50"/>
    <mergeCell ref="B51:D51"/>
    <mergeCell ref="B52:D52"/>
    <mergeCell ref="B53:D53"/>
    <mergeCell ref="B54:D54"/>
    <mergeCell ref="B49:E49"/>
    <mergeCell ref="B25:D25"/>
    <mergeCell ref="G36:L36"/>
    <mergeCell ref="P32:Q33"/>
    <mergeCell ref="N28:O28"/>
    <mergeCell ref="N29:O29"/>
    <mergeCell ref="N30:O30"/>
    <mergeCell ref="N31:O31"/>
    <mergeCell ref="B42:D42"/>
    <mergeCell ref="B46:E46"/>
    <mergeCell ref="G37:L37"/>
    <mergeCell ref="G33:L34"/>
    <mergeCell ref="G35:L35"/>
    <mergeCell ref="B36:E36"/>
    <mergeCell ref="B41:E41"/>
    <mergeCell ref="B32:D32"/>
    <mergeCell ref="B38:D38"/>
    <mergeCell ref="B39:D39"/>
    <mergeCell ref="B37:D37"/>
    <mergeCell ref="B31:E31"/>
    <mergeCell ref="B33:D33"/>
    <mergeCell ref="B29:D29"/>
    <mergeCell ref="B34:D34"/>
    <mergeCell ref="N41:P42"/>
    <mergeCell ref="N43:P44"/>
    <mergeCell ref="N27:Q27"/>
    <mergeCell ref="P28:Q28"/>
    <mergeCell ref="P29:Q29"/>
    <mergeCell ref="P30:Q30"/>
    <mergeCell ref="P31:Q31"/>
    <mergeCell ref="B35:D35"/>
    <mergeCell ref="B40:D40"/>
    <mergeCell ref="Q43:Q44"/>
    <mergeCell ref="B43:D43"/>
    <mergeCell ref="G29:L29"/>
    <mergeCell ref="G30:L30"/>
    <mergeCell ref="G31:L31"/>
    <mergeCell ref="N32:O33"/>
    <mergeCell ref="N37:Q37"/>
    <mergeCell ref="Q41:Q42"/>
    <mergeCell ref="G3:L3"/>
    <mergeCell ref="N12:Q12"/>
    <mergeCell ref="G21:L22"/>
    <mergeCell ref="G23:L23"/>
    <mergeCell ref="N5:O5"/>
    <mergeCell ref="N6:O6"/>
    <mergeCell ref="G10:L10"/>
    <mergeCell ref="G17:L17"/>
    <mergeCell ref="G18:L18"/>
    <mergeCell ref="B13:E13"/>
    <mergeCell ref="B15:E15"/>
    <mergeCell ref="N7:O7"/>
    <mergeCell ref="G11:L11"/>
    <mergeCell ref="B18:D18"/>
    <mergeCell ref="G12:L12"/>
    <mergeCell ref="G7:L9"/>
    <mergeCell ref="B30:D30"/>
    <mergeCell ref="G14:L16"/>
    <mergeCell ref="G19:L19"/>
    <mergeCell ref="G25:L25"/>
    <mergeCell ref="G27:L28"/>
    <mergeCell ref="N24:O24"/>
    <mergeCell ref="B16:E16"/>
    <mergeCell ref="B19:D19"/>
    <mergeCell ref="B20:D20"/>
    <mergeCell ref="B21:D21"/>
    <mergeCell ref="B17:D17"/>
    <mergeCell ref="B22:D22"/>
    <mergeCell ref="B23:D23"/>
    <mergeCell ref="B24:D24"/>
    <mergeCell ref="B27:E27"/>
    <mergeCell ref="B26:D26"/>
    <mergeCell ref="B28:D28"/>
  </mergeCells>
  <conditionalFormatting sqref="R17:S18">
    <cfRule type="uniqueValues" dxfId="5" priority="12"/>
  </conditionalFormatting>
  <conditionalFormatting sqref="P32:Q33">
    <cfRule type="uniqueValues" dxfId="4" priority="11"/>
  </conditionalFormatting>
  <conditionalFormatting sqref="P15">
    <cfRule type="uniqueValues" dxfId="3" priority="7"/>
  </conditionalFormatting>
  <conditionalFormatting sqref="P23">
    <cfRule type="uniqueValues" dxfId="2" priority="3"/>
  </conditionalFormatting>
  <conditionalFormatting sqref="P29">
    <cfRule type="uniqueValues" dxfId="1" priority="2"/>
  </conditionalFormatting>
  <conditionalFormatting sqref="P31:Q31">
    <cfRule type="uniqueValues" dxfId="0" priority="1"/>
  </conditionalFormatting>
  <hyperlinks>
    <hyperlink ref="N5:O5" r:id="rId1" display="Cuenta Fondo de Emergencia Popular"/>
    <hyperlink ref="N6:O6" r:id="rId2" display="Cuenta Planner Popular"/>
    <hyperlink ref="N7:O7" r:id="rId3" display="Depósitos a plazo (certificado)"/>
  </hyperlinks>
  <pageMargins left="0.7" right="0.7" top="0.75" bottom="0.75" header="0.3" footer="0.3"/>
  <pageSetup orientation="portrait" horizontalDpi="200" verticalDpi="2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7" name="Check Box 19">
              <controlPr defaultSize="0" autoFill="0" autoLine="0" autoPict="0">
                <anchor moveWithCells="1">
                  <from>
                    <xdr:col>15</xdr:col>
                    <xdr:colOff>450850</xdr:colOff>
                    <xdr:row>4</xdr:row>
                    <xdr:rowOff>12700</xdr:rowOff>
                  </from>
                  <to>
                    <xdr:col>16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" name="Check Box 20">
              <controlPr defaultSize="0" autoFill="0" autoLine="0" autoPict="0">
                <anchor moveWithCells="1">
                  <from>
                    <xdr:col>15</xdr:col>
                    <xdr:colOff>450850</xdr:colOff>
                    <xdr:row>5</xdr:row>
                    <xdr:rowOff>12700</xdr:rowOff>
                  </from>
                  <to>
                    <xdr:col>16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Check Box 21">
              <controlPr defaultSize="0" autoFill="0" autoLine="0" autoPict="0">
                <anchor moveWithCells="1">
                  <from>
                    <xdr:col>15</xdr:col>
                    <xdr:colOff>450850</xdr:colOff>
                    <xdr:row>6</xdr:row>
                    <xdr:rowOff>12700</xdr:rowOff>
                  </from>
                  <to>
                    <xdr:col>16</xdr:col>
                    <xdr:colOff>342900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GUÍA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dcterms:created xsi:type="dcterms:W3CDTF">2021-05-09T16:59:14Z</dcterms:created>
  <dcterms:modified xsi:type="dcterms:W3CDTF">2021-12-10T19:43:56Z</dcterms:modified>
</cp:coreProperties>
</file>